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ephanie.dolan\Desktop\"/>
    </mc:Choice>
  </mc:AlternateContent>
  <xr:revisionPtr revIDLastSave="0" documentId="8_{C435AE36-BCA4-46C3-BB5B-00350DD3EDA5}" xr6:coauthVersionLast="47" xr6:coauthVersionMax="47" xr10:uidLastSave="{00000000-0000-0000-0000-000000000000}"/>
  <bookViews>
    <workbookView xWindow="28680" yWindow="-120" windowWidth="29040" windowHeight="15720" activeTab="1" xr2:uid="{027DE1EB-8AD6-44C8-939D-9DFB429E4F52}"/>
  </bookViews>
  <sheets>
    <sheet name="Instructions" sheetId="2" r:id="rId1"/>
    <sheet name="Summary Table" sheetId="7" r:id="rId2"/>
  </sheets>
  <definedNames>
    <definedName name="_xlnm.Print_Area" localSheetId="1">'Summary Table'!$A$1:$I$32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7" l="1"/>
  <c r="L32" i="7" l="1"/>
  <c r="I27" i="7"/>
  <c r="L26" i="7" s="1"/>
  <c r="H26" i="7"/>
  <c r="G26" i="7"/>
  <c r="F26" i="7"/>
  <c r="E26" i="7"/>
  <c r="D26" i="7"/>
  <c r="E28" i="7" s="1"/>
  <c r="C26" i="7"/>
  <c r="I25" i="7"/>
  <c r="I24" i="7"/>
  <c r="H20" i="7"/>
  <c r="G20" i="7"/>
  <c r="F20" i="7"/>
  <c r="E20" i="7"/>
  <c r="D20" i="7"/>
  <c r="C20" i="7"/>
  <c r="B20" i="7"/>
  <c r="I19" i="7"/>
  <c r="I18" i="7"/>
  <c r="I17" i="7"/>
  <c r="H14" i="7"/>
  <c r="G14" i="7"/>
  <c r="F14" i="7"/>
  <c r="E14" i="7"/>
  <c r="D14" i="7"/>
  <c r="C14" i="7"/>
  <c r="B14" i="7"/>
  <c r="I13" i="7"/>
  <c r="I12" i="7"/>
  <c r="I11" i="7"/>
  <c r="I10" i="7"/>
  <c r="I9" i="7"/>
  <c r="I8" i="7"/>
  <c r="I7" i="7"/>
  <c r="G28" i="7" l="1"/>
  <c r="H28" i="7"/>
  <c r="I14" i="7"/>
  <c r="I20" i="7"/>
  <c r="L20" i="7" s="1"/>
  <c r="F28" i="7"/>
  <c r="I26" i="7"/>
  <c r="D28" i="7"/>
</calcChain>
</file>

<file path=xl/sharedStrings.xml><?xml version="1.0" encoding="utf-8"?>
<sst xmlns="http://schemas.openxmlformats.org/spreadsheetml/2006/main" count="94" uniqueCount="68">
  <si>
    <t>INSTITUTION:</t>
  </si>
  <si>
    <t>ESTIMATED *NEW* EXPENSES TO IMPLEMENT PROPOSED PROGRAM</t>
  </si>
  <si>
    <t>Year 1</t>
  </si>
  <si>
    <t>Year 2</t>
  </si>
  <si>
    <t>Year 3</t>
  </si>
  <si>
    <t>Year 4</t>
  </si>
  <si>
    <t>Year 5</t>
  </si>
  <si>
    <t>Year 6</t>
  </si>
  <si>
    <t>Year 7</t>
  </si>
  <si>
    <t>TOTAL</t>
  </si>
  <si>
    <t>FACULTY</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</si>
  <si>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</si>
  <si>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</si>
  <si>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</si>
  <si>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</si>
  <si>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</si>
  <si>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</si>
  <si>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</si>
  <si>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</si>
  <si>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</si>
  <si>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</si>
  <si>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ADMINISTRATION/STAFF</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</si>
  <si>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</si>
  <si>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</si>
  <si>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</si>
  <si>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</si>
  <si>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</si>
  <si>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</si>
  <si>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</si>
  <si>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</si>
  <si>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</si>
  <si>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ACCREDITATION AND OTHER COSTS</t>
  </si>
  <si>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</si>
  <si>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</si>
  <si>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</si>
  <si>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</si>
  <si>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</si>
  <si>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</si>
  <si>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</si>
  <si>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</si>
  <si>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</si>
  <si>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r>
      <rPr>
        <b/>
        <sz val="10"/>
        <color theme="1"/>
        <rFont val="Calibri"/>
        <family val="2"/>
        <scheme val="minor"/>
      </rPr>
      <t>Validation 1: Total Revenues (Cell I20)</t>
    </r>
    <r>
      <rPr>
        <sz val="10"/>
        <color theme="1"/>
        <rFont val="Calibri"/>
        <family val="2"/>
        <scheme val="minor"/>
      </rPr>
      <t xml:space="preserve"> exceed or match </t>
    </r>
    <r>
      <rPr>
        <b/>
        <sz val="10"/>
        <color theme="1"/>
        <rFont val="Calibri"/>
        <family val="2"/>
        <scheme val="minor"/>
      </rPr>
      <t>Total Expenses (Cell I14)</t>
    </r>
    <r>
      <rPr>
        <sz val="10"/>
        <color theme="1"/>
        <rFont val="Calibri"/>
        <family val="2"/>
        <scheme val="minor"/>
      </rPr>
      <t>.</t>
    </r>
  </si>
  <si>
    <t>TUITION + FEES</t>
  </si>
  <si>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I27)</t>
    </r>
    <r>
      <rPr>
        <sz val="10"/>
        <color theme="1"/>
        <rFont val="Calibri"/>
        <family val="2"/>
        <scheme val="minor"/>
      </rPr>
      <t xml:space="preserve"> must be greater than or equal to the Minimum Viability Requirement (see chart below).</t>
    </r>
  </si>
  <si>
    <t>Degree Level</t>
  </si>
  <si>
    <t>New Enrollment</t>
  </si>
  <si>
    <t>Degree Completions</t>
  </si>
  <si>
    <t>Certificate</t>
  </si>
  <si>
    <t>Associate</t>
  </si>
  <si>
    <t>Bachelor's</t>
  </si>
  <si>
    <t>Master's</t>
  </si>
  <si>
    <t>Specialist</t>
  </si>
  <si>
    <t>Doctorate</t>
  </si>
  <si>
    <t xml:space="preserve">Validation of Enrollment </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</si>
  <si>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</si>
  <si>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t>V1</t>
  </si>
  <si>
    <t>V2</t>
  </si>
  <si>
    <t>V3</t>
  </si>
  <si>
    <t>V4</t>
  </si>
  <si>
    <t>UNDERGRADUATE (BACHELOR'S)</t>
  </si>
  <si>
    <t>ACADEMIC DEGREE PROGRAM PROPOSAL SUMMARY</t>
  </si>
  <si>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I32) </t>
    </r>
    <r>
      <rPr>
        <sz val="10"/>
        <color theme="1"/>
        <rFont val="Calibri"/>
        <family val="2"/>
        <scheme val="minor"/>
      </rPr>
      <t xml:space="preserve">must meet viability standard for this degree level. </t>
    </r>
  </si>
  <si>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</si>
  <si>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t xml:space="preserve">Minimum Viability Requirements
</t>
    </r>
    <r>
      <rPr>
        <b/>
        <sz val="8"/>
        <color theme="0"/>
        <rFont val="Arial"/>
        <family val="2"/>
      </rPr>
      <t>established in ACHE Administrative Code §300-2-1-.04,                                                                    based on §16-5-8(2), Code of Alabama, 1975</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</si>
  <si>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</si>
  <si>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D26:H26)</t>
    </r>
    <r>
      <rPr>
        <sz val="10"/>
        <color theme="1"/>
        <rFont val="Calibri"/>
        <family val="2"/>
        <scheme val="minor"/>
      </rPr>
      <t xml:space="preserve"> must be less than or equal to (&lt;=) previous year </t>
    </r>
    <r>
      <rPr>
        <b/>
        <sz val="10"/>
        <color theme="1"/>
        <rFont val="Calibri"/>
        <family val="2"/>
        <scheme val="minor"/>
      </rPr>
      <t>Total Enrollment Headcount</t>
    </r>
    <r>
      <rPr>
        <sz val="10"/>
        <color theme="1"/>
        <rFont val="Calibri"/>
        <family val="2"/>
        <scheme val="minor"/>
      </rPr>
      <t xml:space="preserve"> minus (-) previous year </t>
    </r>
    <r>
      <rPr>
        <b/>
        <sz val="10"/>
        <color theme="1"/>
        <rFont val="Calibri"/>
        <family val="2"/>
        <scheme val="minor"/>
      </rPr>
      <t>Degree Completion Projection</t>
    </r>
    <r>
      <rPr>
        <sz val="10"/>
        <color theme="1"/>
        <rFont val="Calibri"/>
        <family val="2"/>
        <scheme val="minor"/>
      </rPr>
      <t xml:space="preserve"> plus (+) current year </t>
    </r>
    <r>
      <rPr>
        <b/>
        <sz val="10"/>
        <color theme="1"/>
        <rFont val="Calibri"/>
        <family val="2"/>
        <scheme val="minor"/>
      </rPr>
      <t>New Enrollment Headcount</t>
    </r>
    <r>
      <rPr>
        <sz val="10"/>
        <color theme="1"/>
        <rFont val="Calibri"/>
        <family val="2"/>
        <scheme val="minor"/>
      </rPr>
      <t xml:space="preserve">. To be </t>
    </r>
    <r>
      <rPr>
        <b/>
        <sz val="10"/>
        <color theme="1"/>
        <rFont val="Calibri"/>
        <family val="2"/>
        <scheme val="minor"/>
      </rPr>
      <t>validated</t>
    </r>
    <r>
      <rPr>
        <sz val="10"/>
        <color theme="1"/>
        <rFont val="Calibri"/>
        <family val="2"/>
        <scheme val="minor"/>
      </rPr>
      <t xml:space="preserve">, Years 3 thru 7 </t>
    </r>
    <r>
      <rPr>
        <b/>
        <sz val="10"/>
        <color theme="1"/>
        <rFont val="Calibri"/>
        <family val="2"/>
        <scheme val="minor"/>
      </rPr>
      <t>(Cells D28:H28)</t>
    </r>
    <r>
      <rPr>
        <sz val="10"/>
        <color theme="1"/>
        <rFont val="Calibri"/>
        <family val="2"/>
        <scheme val="minor"/>
      </rPr>
      <t xml:space="preserve"> must all be "</t>
    </r>
    <r>
      <rPr>
        <b/>
        <sz val="10"/>
        <color theme="1"/>
        <rFont val="Calibri"/>
        <family val="2"/>
        <scheme val="minor"/>
      </rPr>
      <t>YES</t>
    </r>
    <r>
      <rPr>
        <sz val="10"/>
        <color theme="1"/>
        <rFont val="Calibri"/>
        <family val="2"/>
        <scheme val="minor"/>
      </rPr>
      <t>".</t>
    </r>
  </si>
  <si>
    <r>
      <rPr>
        <b/>
        <sz val="10"/>
        <color theme="1"/>
        <rFont val="Calibri"/>
        <family val="2"/>
        <scheme val="minor"/>
      </rPr>
      <t>Note: Total expenses for each category (Cells I7:I13)</t>
    </r>
    <r>
      <rPr>
        <sz val="10"/>
        <color theme="1"/>
        <rFont val="Calibri"/>
        <family val="2"/>
        <scheme val="minor"/>
      </rPr>
      <t xml:space="preserve"> should correspond to the narrative description given under </t>
    </r>
    <r>
      <rPr>
        <i/>
        <sz val="10"/>
        <color theme="1"/>
        <rFont val="Calibri"/>
        <family val="2"/>
        <scheme val="minor"/>
      </rPr>
      <t>Program Resource Requirements</t>
    </r>
    <r>
      <rPr>
        <sz val="10"/>
        <color theme="1"/>
        <rFont val="Calibri"/>
        <family val="2"/>
        <scheme val="minor"/>
      </rPr>
      <t xml:space="preserve"> in the New Program Proposal. </t>
    </r>
  </si>
  <si>
    <r>
      <rPr>
        <b/>
        <sz val="10"/>
        <color theme="1"/>
        <rFont val="Calibri"/>
        <family val="2"/>
        <scheme val="minor"/>
      </rPr>
      <t xml:space="preserve">Note: Tuition + Fees (Cells B19:H19) </t>
    </r>
    <r>
      <rPr>
        <sz val="10"/>
        <color theme="1"/>
        <rFont val="Calibri"/>
        <family val="2"/>
        <scheme val="minor"/>
      </rPr>
      <t>should equal estimated tuition and fees per student multiplied by</t>
    </r>
    <r>
      <rPr>
        <b/>
        <sz val="10"/>
        <color theme="1"/>
        <rFont val="Calibri"/>
        <family val="2"/>
        <scheme val="minor"/>
      </rPr>
      <t xml:space="preserve"> Total Enrollment Headcount (Cells C26:H26)</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</si>
</sst>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5">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b/>
      <i/>
      <sz val="9"/>
      <color theme="0"/>
      <name val="Arial"/>
      <family val="2"/>
    </font>
    <font>
      <b/>
      <sz val="8"/>
      <color theme="0"/>
      <name val="Arial"/>
      <family val="2"/>
    </font>
    <font>
      <sz val="10.5"/>
      <color theme="1"/>
      <name val="Calibri"/>
      <family val="2"/>
    </font>
    <font>
      <i/>
      <sz val="10"/>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105">
    <xf numFmtId="0" fontId="0" fillId="0" borderId="0" xfId="0"/>
    <xf numFmtId="0" fontId="0" fillId="0" borderId="0" xfId="0" applyProtection="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Fill="1" applyAlignment="1">
      <alignment vertical="center" wrapText="1"/>
    </xf>
    <xf numFmtId="0" fontId="8" fillId="0" borderId="0" xfId="0" applyFont="1" applyFill="1" applyAlignment="1">
      <alignment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2" fontId="3" fillId="0" borderId="9" xfId="0" applyNumberFormat="1" applyFont="1" applyBorder="1" applyAlignment="1">
      <alignment horizontal="center" vertical="center" wrapText="1"/>
    </xf>
    <xf numFmtId="0" fontId="4" fillId="0" borderId="0" xfId="0" applyFont="1" applyAlignment="1" applyProtection="1">
      <alignment vertical="center" wrapText="1"/>
      <protection locked="0"/>
    </xf>
    <xf numFmtId="0" fontId="2" fillId="0" borderId="8" xfId="0" applyFont="1" applyBorder="1" applyAlignment="1">
      <alignment horizontal="center" vertical="center" wrapText="1"/>
    </xf>
    <xf numFmtId="0" fontId="0" fillId="0" borderId="20" xfId="0" applyBorder="1" applyAlignment="1" applyProtection="1">
      <alignment vertical="center"/>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5" fillId="0" borderId="0" xfId="0" applyFont="1" applyFill="1" applyBorder="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pplyProtection="1">
      <alignment horizontal="left" vertical="center" wrapText="1"/>
    </xf>
    <xf numFmtId="0" fontId="20" fillId="7" borderId="8" xfId="0" applyFont="1" applyFill="1" applyBorder="1" applyAlignment="1" applyProtection="1">
      <alignment horizontal="left" vertical="center" wrapText="1"/>
    </xf>
    <xf numFmtId="0" fontId="3" fillId="2" borderId="8" xfId="0"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3" fillId="2" borderId="9"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4" borderId="13" xfId="0" applyFont="1" applyFill="1" applyBorder="1" applyAlignment="1" applyProtection="1">
      <alignment horizontal="center" vertical="center" wrapText="1"/>
    </xf>
    <xf numFmtId="0" fontId="3" fillId="0" borderId="10" xfId="0" applyFont="1" applyBorder="1" applyAlignment="1" applyProtection="1">
      <alignment vertical="center" wrapText="1"/>
    </xf>
    <xf numFmtId="0" fontId="3" fillId="7" borderId="1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xf>
    <xf numFmtId="0" fontId="0" fillId="0" borderId="0" xfId="0" applyProtection="1"/>
    <xf numFmtId="0" fontId="0" fillId="0" borderId="0" xfId="0" applyAlignment="1" applyProtection="1">
      <alignment horizontal="center" vertical="center"/>
    </xf>
    <xf numFmtId="0" fontId="4" fillId="0" borderId="0" xfId="0" applyFont="1" applyAlignment="1" applyProtection="1">
      <alignment vertical="center" wrapText="1"/>
    </xf>
    <xf numFmtId="0" fontId="3" fillId="9" borderId="17" xfId="0" applyFont="1" applyFill="1" applyBorder="1" applyAlignment="1" applyProtection="1">
      <alignment horizontal="center" vertical="center"/>
    </xf>
    <xf numFmtId="0" fontId="3" fillId="4" borderId="17" xfId="0" applyFont="1"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4" fillId="5" borderId="8" xfId="0" applyFont="1" applyFill="1" applyBorder="1" applyAlignment="1" applyProtection="1">
      <alignment vertical="center" wrapText="1"/>
    </xf>
    <xf numFmtId="0" fontId="5" fillId="5" borderId="8"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2" fontId="2" fillId="6" borderId="9" xfId="0" applyNumberFormat="1" applyFont="1" applyFill="1" applyBorder="1" applyAlignment="1" applyProtection="1">
      <alignment horizontal="center" vertical="center" wrapText="1"/>
    </xf>
    <xf numFmtId="0" fontId="14" fillId="0" borderId="0" xfId="0" applyFont="1" applyFill="1" applyAlignment="1">
      <alignment vertical="center" wrapText="1"/>
    </xf>
    <xf numFmtId="0" fontId="4" fillId="0" borderId="0" xfId="0" applyFont="1" applyFill="1" applyBorder="1" applyAlignment="1" applyProtection="1">
      <alignment vertical="center" wrapText="1"/>
    </xf>
    <xf numFmtId="0" fontId="0" fillId="0" borderId="0" xfId="0" applyFill="1"/>
    <xf numFmtId="0" fontId="0" fillId="0" borderId="0" xfId="0" applyFill="1" applyProtection="1"/>
    <xf numFmtId="0" fontId="0" fillId="0" borderId="0" xfId="0" applyFill="1" applyAlignment="1" applyProtection="1">
      <alignment horizontal="center" vertical="center"/>
    </xf>
    <xf numFmtId="0" fontId="4" fillId="3" borderId="8" xfId="0" applyFont="1" applyFill="1" applyBorder="1" applyAlignment="1" applyProtection="1">
      <alignment vertical="center" wrapText="1"/>
    </xf>
    <xf numFmtId="0" fontId="21" fillId="6" borderId="4"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21" fillId="6" borderId="6" xfId="0" applyFont="1" applyFill="1" applyBorder="1" applyAlignment="1" applyProtection="1">
      <alignment horizontal="center" vertical="center" wrapText="1"/>
    </xf>
    <xf numFmtId="0" fontId="4" fillId="9" borderId="8" xfId="0" applyFont="1" applyFill="1" applyBorder="1" applyAlignment="1" applyProtection="1">
      <alignment horizontal="left" vertical="center" wrapText="1"/>
    </xf>
    <xf numFmtId="0" fontId="5" fillId="9" borderId="13"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0" fontId="18" fillId="6" borderId="2" xfId="0" applyFont="1" applyFill="1" applyBorder="1" applyAlignment="1" applyProtection="1">
      <alignment horizontal="center" vertical="center" wrapText="1"/>
    </xf>
    <xf numFmtId="0" fontId="18" fillId="6" borderId="3" xfId="0" applyFont="1" applyFill="1" applyBorder="1" applyAlignment="1" applyProtection="1">
      <alignment horizontal="center" vertical="center" wrapText="1"/>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9" fillId="6" borderId="4" xfId="0" applyFont="1" applyFill="1" applyBorder="1" applyAlignment="1" applyProtection="1">
      <alignment horizontal="center" vertical="center" wrapText="1"/>
    </xf>
    <xf numFmtId="0" fontId="19" fillId="6" borderId="5" xfId="0" applyFont="1" applyFill="1" applyBorder="1" applyAlignment="1" applyProtection="1">
      <alignment horizontal="center" vertical="center" wrapText="1"/>
    </xf>
    <xf numFmtId="0" fontId="19" fillId="6" borderId="6" xfId="0" applyFont="1" applyFill="1" applyBorder="1" applyAlignment="1" applyProtection="1">
      <alignment horizontal="center" vertical="center" wrapText="1"/>
    </xf>
    <xf numFmtId="0" fontId="19" fillId="6" borderId="7" xfId="0" applyFont="1" applyFill="1" applyBorder="1" applyAlignment="1" applyProtection="1">
      <alignment horizontal="center" vertical="center" wrapText="1"/>
    </xf>
    <xf numFmtId="0" fontId="19" fillId="6" borderId="8" xfId="0" applyFont="1" applyFill="1" applyBorder="1" applyAlignment="1" applyProtection="1">
      <alignment horizontal="center" vertical="center" wrapText="1"/>
    </xf>
    <xf numFmtId="0" fontId="19" fillId="6" borderId="9"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9" fillId="6" borderId="14" xfId="0"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7" borderId="25"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20" fillId="0" borderId="8" xfId="0" applyFont="1" applyBorder="1" applyAlignment="1">
      <alignment horizontal="center" vertical="center"/>
    </xf>
    <xf numFmtId="0" fontId="4" fillId="7" borderId="8" xfId="0" applyFont="1" applyFill="1" applyBorder="1" applyAlignment="1" applyProtection="1">
      <alignment horizontal="left" vertical="center" wrapText="1"/>
    </xf>
    <xf numFmtId="0" fontId="18" fillId="6" borderId="24" xfId="0" applyFont="1" applyFill="1" applyBorder="1" applyAlignment="1">
      <alignment horizontal="center" vertical="center" wrapText="1"/>
    </xf>
    <xf numFmtId="0" fontId="19" fillId="6" borderId="8" xfId="0" applyFont="1" applyFill="1" applyBorder="1" applyAlignment="1">
      <alignment horizontal="center" vertical="center"/>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3" fillId="0" borderId="1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4" fillId="4" borderId="8" xfId="0" applyFont="1" applyFill="1" applyBorder="1" applyAlignment="1" applyProtection="1">
      <alignment horizontal="left" vertical="center" wrapText="1"/>
    </xf>
    <xf numFmtId="0" fontId="19" fillId="6" borderId="25" xfId="0" applyFont="1" applyFill="1" applyBorder="1" applyAlignment="1" applyProtection="1">
      <alignment horizontal="center" vertical="center" wrapText="1"/>
    </xf>
    <xf numFmtId="0" fontId="19" fillId="6" borderId="26" xfId="0" applyFont="1" applyFill="1" applyBorder="1" applyAlignment="1" applyProtection="1">
      <alignment horizontal="center" vertical="center" wrapText="1"/>
    </xf>
    <xf numFmtId="0" fontId="3" fillId="0" borderId="27" xfId="0" applyFont="1" applyFill="1" applyBorder="1" applyAlignment="1" applyProtection="1">
      <alignment vertical="center"/>
    </xf>
    <xf numFmtId="0" fontId="3" fillId="0" borderId="4"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RowHeight="14.25"/>
  <cols>
    <col min="1" max="1" width="141.85546875" style="8" customWidth="1"/>
    <col min="2" max="16384" width="9.140625" style="8"/>
  </cols>
  <sheetData>
    <row r="1" spans="1:1" ht="25.5" customHeight="1">
      <c r="A1" s="13" t="s">
        <v>32</v>
      </c>
    </row>
    <row r="2" spans="1:1" s="10" customFormat="1">
      <c r="A2" s="9"/>
    </row>
    <row r="3" spans="1:1" s="10" customFormat="1" ht="27">
      <c r="A3" s="14" t="s">
        <v>34</v>
      </c>
    </row>
    <row r="4" spans="1:1" s="10" customFormat="1">
      <c r="A4" s="11"/>
    </row>
    <row r="5" spans="1:1" s="10" customFormat="1" ht="58.5" customHeight="1">
      <c r="A5" s="14" t="s">
        <v>62</v>
      </c>
    </row>
    <row r="6" spans="1:1" s="10" customFormat="1">
      <c r="A6" s="11"/>
    </row>
    <row r="7" spans="1:1" s="10" customFormat="1" ht="40.5">
      <c r="A7" s="14" t="s">
        <v>40</v>
      </c>
    </row>
    <row r="8" spans="1:1" s="19" customFormat="1">
      <c r="A8" s="18"/>
    </row>
    <row r="9" spans="1:1" s="10" customFormat="1">
      <c r="A9" s="14" t="s">
        <v>33</v>
      </c>
    </row>
    <row r="10" spans="1:1" s="10" customFormat="1"/>
    <row r="11" spans="1:1" s="10" customFormat="1" ht="27">
      <c r="A11" s="15" t="s">
        <v>38</v>
      </c>
    </row>
    <row r="12" spans="1:1" s="19" customFormat="1">
      <c r="A12" s="56"/>
    </row>
    <row r="13" spans="1:1" s="10" customFormat="1" ht="40.5">
      <c r="A13" s="15" t="s">
        <v>39</v>
      </c>
    </row>
    <row r="14" spans="1:1" s="10" customFormat="1" ht="15" customHeight="1">
      <c r="A14" s="12"/>
    </row>
    <row r="15" spans="1:1" ht="59.25" customHeight="1">
      <c r="A15" s="16" t="s">
        <v>64</v>
      </c>
    </row>
    <row r="19" s="10"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dimension ref="A1:M44"/>
  <sheetViews>
    <sheetView tabSelected="1" zoomScaleNormal="100" workbookViewId="0">
      <selection activeCell="M15" sqref="M15"/>
    </sheetView>
  </sheetViews>
  <sheetFormatPr defaultRowHeight="15"/>
  <cols>
    <col min="1" max="1" width="28.42578125" customWidth="1"/>
    <col min="2" max="9" width="8.7109375" customWidth="1"/>
    <col min="10" max="10" width="6.28515625" customWidth="1"/>
    <col min="11" max="11" width="63.42578125" customWidth="1"/>
    <col min="12" max="12" width="8.42578125" style="7" customWidth="1"/>
    <col min="13" max="13" width="8.140625" customWidth="1"/>
  </cols>
  <sheetData>
    <row r="1" spans="1:13" ht="19.5" customHeight="1">
      <c r="A1" s="68" t="s">
        <v>60</v>
      </c>
      <c r="B1" s="69"/>
      <c r="C1" s="69"/>
      <c r="D1" s="69"/>
      <c r="E1" s="69"/>
      <c r="F1" s="69"/>
      <c r="G1" s="69"/>
      <c r="H1" s="69"/>
      <c r="I1" s="70"/>
      <c r="J1" s="1"/>
      <c r="K1" s="1"/>
      <c r="L1" s="6"/>
      <c r="M1" s="1"/>
    </row>
    <row r="2" spans="1:13">
      <c r="A2" s="34" t="s">
        <v>0</v>
      </c>
      <c r="B2" s="71"/>
      <c r="C2" s="71"/>
      <c r="D2" s="71"/>
      <c r="E2" s="71"/>
      <c r="F2" s="71"/>
      <c r="G2" s="71"/>
      <c r="H2" s="71"/>
      <c r="I2" s="72"/>
      <c r="J2" s="1"/>
      <c r="K2" s="1"/>
      <c r="L2" s="6"/>
      <c r="M2" s="1"/>
    </row>
    <row r="3" spans="1:13">
      <c r="A3" s="34" t="s">
        <v>28</v>
      </c>
      <c r="B3" s="73"/>
      <c r="C3" s="74"/>
      <c r="D3" s="74"/>
      <c r="E3" s="74"/>
      <c r="F3" s="74"/>
      <c r="G3" s="75"/>
      <c r="H3" s="35" t="s">
        <v>29</v>
      </c>
      <c r="I3" s="33"/>
      <c r="J3" s="1"/>
      <c r="K3" s="1"/>
      <c r="L3" s="6"/>
      <c r="M3" s="1"/>
    </row>
    <row r="4" spans="1:13">
      <c r="A4" s="34" t="s">
        <v>27</v>
      </c>
      <c r="B4" s="71" t="s">
        <v>59</v>
      </c>
      <c r="C4" s="71"/>
      <c r="D4" s="71"/>
      <c r="E4" s="71"/>
      <c r="F4" s="71"/>
      <c r="G4" s="71"/>
      <c r="H4" s="71"/>
      <c r="I4" s="72"/>
      <c r="J4" s="1"/>
      <c r="K4" s="1"/>
      <c r="L4" s="6"/>
      <c r="M4" s="1"/>
    </row>
    <row r="5" spans="1:13" ht="15.95" customHeight="1">
      <c r="A5" s="76" t="s">
        <v>1</v>
      </c>
      <c r="B5" s="77"/>
      <c r="C5" s="77"/>
      <c r="D5" s="77"/>
      <c r="E5" s="77"/>
      <c r="F5" s="77"/>
      <c r="G5" s="77"/>
      <c r="H5" s="77"/>
      <c r="I5" s="78"/>
      <c r="J5" s="1"/>
      <c r="K5" s="1"/>
      <c r="L5" s="6"/>
      <c r="M5" s="1"/>
    </row>
    <row r="6" spans="1:13" ht="15" customHeight="1">
      <c r="A6" s="37"/>
      <c r="B6" s="36" t="s">
        <v>2</v>
      </c>
      <c r="C6" s="36" t="s">
        <v>3</v>
      </c>
      <c r="D6" s="36" t="s">
        <v>4</v>
      </c>
      <c r="E6" s="36" t="s">
        <v>5</v>
      </c>
      <c r="F6" s="36" t="s">
        <v>6</v>
      </c>
      <c r="G6" s="36" t="s">
        <v>7</v>
      </c>
      <c r="H6" s="36" t="s">
        <v>8</v>
      </c>
      <c r="I6" s="38" t="s">
        <v>9</v>
      </c>
      <c r="J6" s="1"/>
      <c r="K6" s="1"/>
      <c r="L6"/>
      <c r="M6" s="1"/>
    </row>
    <row r="7" spans="1:13" ht="15" customHeight="1">
      <c r="A7" s="39" t="s">
        <v>10</v>
      </c>
      <c r="B7" s="17"/>
      <c r="C7" s="17"/>
      <c r="D7" s="17"/>
      <c r="E7" s="17"/>
      <c r="F7" s="17"/>
      <c r="G7" s="17"/>
      <c r="H7" s="17"/>
      <c r="I7" s="20">
        <f t="shared" ref="I7:I13" si="0">SUM(B7:H7)</f>
        <v>0</v>
      </c>
      <c r="J7" s="103"/>
      <c r="K7" s="58"/>
      <c r="L7" s="57"/>
      <c r="M7" s="1"/>
    </row>
    <row r="8" spans="1:13">
      <c r="A8" s="39" t="s">
        <v>21</v>
      </c>
      <c r="B8" s="17"/>
      <c r="C8" s="17"/>
      <c r="D8" s="17"/>
      <c r="E8" s="17"/>
      <c r="F8" s="17"/>
      <c r="G8" s="17"/>
      <c r="H8" s="17"/>
      <c r="I8" s="20">
        <f>SUM(B8:H8)</f>
        <v>0</v>
      </c>
      <c r="J8" s="103"/>
      <c r="K8" s="57"/>
      <c r="L8" s="57"/>
      <c r="M8" s="1"/>
    </row>
    <row r="9" spans="1:13" ht="15" customHeight="1">
      <c r="A9" s="39" t="s">
        <v>11</v>
      </c>
      <c r="B9" s="17"/>
      <c r="C9" s="17"/>
      <c r="D9" s="17"/>
      <c r="E9" s="17"/>
      <c r="F9" s="17"/>
      <c r="G9" s="17"/>
      <c r="H9" s="17"/>
      <c r="I9" s="20">
        <f t="shared" si="0"/>
        <v>0</v>
      </c>
      <c r="J9" s="103"/>
      <c r="K9" s="89" t="s">
        <v>66</v>
      </c>
      <c r="L9" s="89"/>
      <c r="M9" s="1"/>
    </row>
    <row r="10" spans="1:13" ht="15" customHeight="1">
      <c r="A10" s="39" t="s">
        <v>12</v>
      </c>
      <c r="B10" s="17"/>
      <c r="C10" s="17"/>
      <c r="D10" s="17"/>
      <c r="E10" s="17"/>
      <c r="F10" s="17"/>
      <c r="G10" s="17"/>
      <c r="H10" s="17"/>
      <c r="I10" s="20">
        <f t="shared" si="0"/>
        <v>0</v>
      </c>
      <c r="J10" s="103"/>
      <c r="K10" s="89"/>
      <c r="L10" s="89"/>
      <c r="M10" s="1"/>
    </row>
    <row r="11" spans="1:13">
      <c r="A11" s="39" t="s">
        <v>23</v>
      </c>
      <c r="B11" s="17"/>
      <c r="C11" s="17"/>
      <c r="D11" s="17"/>
      <c r="E11" s="17"/>
      <c r="F11" s="17"/>
      <c r="G11" s="17"/>
      <c r="H11" s="17"/>
      <c r="I11" s="20">
        <f t="shared" si="0"/>
        <v>0</v>
      </c>
      <c r="J11" s="103"/>
      <c r="K11" s="89"/>
      <c r="L11" s="89"/>
      <c r="M11" s="1"/>
    </row>
    <row r="12" spans="1:13" ht="15" customHeight="1">
      <c r="A12" s="39" t="s">
        <v>13</v>
      </c>
      <c r="B12" s="17"/>
      <c r="C12" s="17"/>
      <c r="D12" s="17"/>
      <c r="E12" s="17"/>
      <c r="F12" s="17"/>
      <c r="G12" s="17"/>
      <c r="H12" s="17"/>
      <c r="I12" s="20">
        <f t="shared" si="0"/>
        <v>0</v>
      </c>
      <c r="J12" s="103"/>
      <c r="K12" s="57"/>
      <c r="L12" s="57"/>
      <c r="M12" s="1"/>
    </row>
    <row r="13" spans="1:13">
      <c r="A13" s="39" t="s">
        <v>31</v>
      </c>
      <c r="B13" s="17"/>
      <c r="C13" s="17"/>
      <c r="D13" s="17"/>
      <c r="E13" s="17"/>
      <c r="F13" s="17"/>
      <c r="G13" s="17"/>
      <c r="H13" s="17"/>
      <c r="I13" s="20">
        <f t="shared" si="0"/>
        <v>0</v>
      </c>
      <c r="J13" s="103"/>
      <c r="K13" s="57"/>
      <c r="L13" s="57"/>
      <c r="M13" s="1"/>
    </row>
    <row r="14" spans="1:13" ht="17.100000000000001" customHeight="1">
      <c r="A14" s="40" t="s">
        <v>24</v>
      </c>
      <c r="B14" s="21">
        <f t="shared" ref="B14:I14" si="1">SUM(B7:B13)</f>
        <v>0</v>
      </c>
      <c r="C14" s="21">
        <f t="shared" si="1"/>
        <v>0</v>
      </c>
      <c r="D14" s="21">
        <f t="shared" si="1"/>
        <v>0</v>
      </c>
      <c r="E14" s="21">
        <f t="shared" si="1"/>
        <v>0</v>
      </c>
      <c r="F14" s="21">
        <f t="shared" si="1"/>
        <v>0</v>
      </c>
      <c r="G14" s="21">
        <f t="shared" si="1"/>
        <v>0</v>
      </c>
      <c r="H14" s="21">
        <f t="shared" si="1"/>
        <v>0</v>
      </c>
      <c r="I14" s="22">
        <f t="shared" si="1"/>
        <v>0</v>
      </c>
      <c r="J14" s="44" t="s">
        <v>55</v>
      </c>
      <c r="K14" s="59"/>
      <c r="L14" s="60"/>
      <c r="M14" s="1"/>
    </row>
    <row r="15" spans="1:13" ht="15.95" customHeight="1">
      <c r="A15" s="79" t="s">
        <v>14</v>
      </c>
      <c r="B15" s="80"/>
      <c r="C15" s="80"/>
      <c r="D15" s="80"/>
      <c r="E15" s="80"/>
      <c r="F15" s="80"/>
      <c r="G15" s="80"/>
      <c r="H15" s="80"/>
      <c r="I15" s="81"/>
      <c r="J15" s="45"/>
      <c r="K15" s="45"/>
      <c r="L15" s="46"/>
      <c r="M15" s="1"/>
    </row>
    <row r="16" spans="1:13" ht="15" customHeight="1">
      <c r="A16" s="37"/>
      <c r="B16" s="36" t="s">
        <v>2</v>
      </c>
      <c r="C16" s="36" t="s">
        <v>3</v>
      </c>
      <c r="D16" s="36" t="s">
        <v>4</v>
      </c>
      <c r="E16" s="36" t="s">
        <v>5</v>
      </c>
      <c r="F16" s="36" t="s">
        <v>6</v>
      </c>
      <c r="G16" s="36" t="s">
        <v>7</v>
      </c>
      <c r="H16" s="36" t="s">
        <v>8</v>
      </c>
      <c r="I16" s="38" t="s">
        <v>9</v>
      </c>
      <c r="J16" s="45"/>
      <c r="K16" s="45"/>
      <c r="L16" s="46"/>
      <c r="M16" s="1"/>
    </row>
    <row r="17" spans="1:13" ht="15" customHeight="1">
      <c r="A17" s="39" t="s">
        <v>15</v>
      </c>
      <c r="B17" s="17"/>
      <c r="C17" s="17"/>
      <c r="D17" s="17"/>
      <c r="E17" s="17"/>
      <c r="F17" s="17"/>
      <c r="G17" s="17"/>
      <c r="H17" s="17"/>
      <c r="I17" s="20">
        <f>SUM(B17:H17)</f>
        <v>0</v>
      </c>
      <c r="J17" s="45"/>
      <c r="L17" s="57"/>
      <c r="M17" s="1"/>
    </row>
    <row r="18" spans="1:13" ht="15" customHeight="1">
      <c r="A18" s="39" t="s">
        <v>22</v>
      </c>
      <c r="B18" s="17"/>
      <c r="C18" s="17"/>
      <c r="D18" s="17"/>
      <c r="E18" s="17"/>
      <c r="F18" s="17"/>
      <c r="G18" s="17"/>
      <c r="H18" s="17"/>
      <c r="I18" s="20">
        <f>SUM(B18:H18)</f>
        <v>0</v>
      </c>
      <c r="J18" s="45"/>
      <c r="K18" s="89" t="s">
        <v>67</v>
      </c>
      <c r="L18" s="89"/>
      <c r="M18" s="1"/>
    </row>
    <row r="19" spans="1:13" ht="15" customHeight="1">
      <c r="A19" s="39" t="s">
        <v>42</v>
      </c>
      <c r="B19" s="17"/>
      <c r="C19" s="17"/>
      <c r="D19" s="17"/>
      <c r="E19" s="17"/>
      <c r="F19" s="17"/>
      <c r="G19" s="17"/>
      <c r="H19" s="17"/>
      <c r="I19" s="20">
        <f>SUM(B19:H19)</f>
        <v>0</v>
      </c>
      <c r="J19" s="104"/>
      <c r="K19" s="89"/>
      <c r="L19" s="89"/>
      <c r="M19" s="1"/>
    </row>
    <row r="20" spans="1:13" ht="17.100000000000001" customHeight="1">
      <c r="A20" s="40" t="s">
        <v>25</v>
      </c>
      <c r="B20" s="21">
        <f t="shared" ref="B20:I20" si="2">SUM(B17:B19)</f>
        <v>0</v>
      </c>
      <c r="C20" s="21">
        <f t="shared" si="2"/>
        <v>0</v>
      </c>
      <c r="D20" s="21">
        <f t="shared" si="2"/>
        <v>0</v>
      </c>
      <c r="E20" s="21">
        <f t="shared" si="2"/>
        <v>0</v>
      </c>
      <c r="F20" s="21">
        <f t="shared" si="2"/>
        <v>0</v>
      </c>
      <c r="G20" s="21">
        <f t="shared" si="2"/>
        <v>0</v>
      </c>
      <c r="H20" s="21">
        <f t="shared" si="2"/>
        <v>0</v>
      </c>
      <c r="I20" s="22">
        <f t="shared" si="2"/>
        <v>0</v>
      </c>
      <c r="J20" s="44" t="s">
        <v>55</v>
      </c>
      <c r="K20" s="61" t="s">
        <v>41</v>
      </c>
      <c r="L20" s="54" t="str">
        <f>IF(I20&gt;=I14, "YES", "NO - CHECK REVENUES")</f>
        <v>YES</v>
      </c>
      <c r="M20" s="1"/>
    </row>
    <row r="21" spans="1:13" ht="14.25" customHeight="1">
      <c r="A21" s="82" t="s">
        <v>16</v>
      </c>
      <c r="B21" s="83"/>
      <c r="C21" s="83"/>
      <c r="D21" s="83"/>
      <c r="E21" s="83"/>
      <c r="F21" s="83"/>
      <c r="G21" s="83"/>
      <c r="H21" s="83"/>
      <c r="I21" s="84"/>
      <c r="J21" s="45"/>
      <c r="K21" s="45"/>
      <c r="L21" s="46"/>
      <c r="M21" s="1"/>
    </row>
    <row r="22" spans="1:13" ht="15" customHeight="1">
      <c r="A22" s="62" t="s">
        <v>17</v>
      </c>
      <c r="B22" s="63"/>
      <c r="C22" s="63"/>
      <c r="D22" s="63"/>
      <c r="E22" s="63"/>
      <c r="F22" s="63"/>
      <c r="G22" s="63"/>
      <c r="H22" s="63"/>
      <c r="I22" s="64"/>
      <c r="J22" s="45"/>
      <c r="K22" s="45"/>
      <c r="L22" s="46"/>
      <c r="M22" s="1"/>
    </row>
    <row r="23" spans="1:13" ht="15" customHeight="1">
      <c r="A23" s="37"/>
      <c r="B23" s="36" t="s">
        <v>2</v>
      </c>
      <c r="C23" s="36" t="s">
        <v>3</v>
      </c>
      <c r="D23" s="36" t="s">
        <v>4</v>
      </c>
      <c r="E23" s="36" t="s">
        <v>5</v>
      </c>
      <c r="F23" s="36" t="s">
        <v>6</v>
      </c>
      <c r="G23" s="36" t="s">
        <v>7</v>
      </c>
      <c r="H23" s="36" t="s">
        <v>8</v>
      </c>
      <c r="I23" s="38" t="s">
        <v>18</v>
      </c>
      <c r="J23" s="45"/>
      <c r="K23" s="45"/>
      <c r="L23" s="46"/>
      <c r="M23" s="1"/>
    </row>
    <row r="24" spans="1:13" ht="15" customHeight="1">
      <c r="A24" s="39" t="s">
        <v>35</v>
      </c>
      <c r="B24" s="85" t="s">
        <v>26</v>
      </c>
      <c r="C24" s="2"/>
      <c r="D24" s="2"/>
      <c r="E24" s="2"/>
      <c r="F24" s="2"/>
      <c r="G24" s="2"/>
      <c r="H24" s="2"/>
      <c r="I24" s="23">
        <f>SUM(C24:H24)/6</f>
        <v>0</v>
      </c>
      <c r="J24" s="45"/>
      <c r="K24" s="45"/>
      <c r="L24" s="46"/>
      <c r="M24" s="1"/>
    </row>
    <row r="25" spans="1:13" ht="15" customHeight="1">
      <c r="A25" s="39" t="s">
        <v>36</v>
      </c>
      <c r="B25" s="86"/>
      <c r="C25" s="2"/>
      <c r="D25" s="2"/>
      <c r="E25" s="2"/>
      <c r="F25" s="2"/>
      <c r="G25" s="2"/>
      <c r="H25" s="2"/>
      <c r="I25" s="23">
        <f t="shared" ref="I25" si="3">SUM(C25:H25)/6</f>
        <v>0</v>
      </c>
      <c r="J25" s="45"/>
      <c r="K25" s="47"/>
      <c r="L25" s="46"/>
      <c r="M25" s="1"/>
    </row>
    <row r="26" spans="1:13" ht="15" customHeight="1">
      <c r="A26" s="40" t="s">
        <v>37</v>
      </c>
      <c r="B26" s="86"/>
      <c r="C26" s="25">
        <f>SUM(C24:C25)</f>
        <v>0</v>
      </c>
      <c r="D26" s="25">
        <f t="shared" ref="D26:H26" si="4">SUM(D24:D25)</f>
        <v>0</v>
      </c>
      <c r="E26" s="25">
        <f t="shared" si="4"/>
        <v>0</v>
      </c>
      <c r="F26" s="25">
        <f t="shared" si="4"/>
        <v>0</v>
      </c>
      <c r="G26" s="25">
        <f t="shared" si="4"/>
        <v>0</v>
      </c>
      <c r="H26" s="25">
        <f t="shared" si="4"/>
        <v>0</v>
      </c>
      <c r="I26" s="23">
        <f>SUM(C26:H26)/6</f>
        <v>0</v>
      </c>
      <c r="J26" s="104"/>
      <c r="K26" s="65" t="s">
        <v>43</v>
      </c>
      <c r="L26" s="66" t="str">
        <f>IF(AND(I27&gt;=2.25,B4="GRADUATE (DOCTORATE)"),"MET",IF(AND(I27&gt;=3,B4="GRADUATE (SPECIALIST)"),"MET",IF(AND(I27&gt;=3.75,B4="GRADUATE (MASTER'S)"),"MET",IF(I27&gt;=7.5,"MET","NOT MET"))))</f>
        <v>NOT MET</v>
      </c>
      <c r="M26" s="1"/>
    </row>
    <row r="27" spans="1:13" ht="15" customHeight="1">
      <c r="A27" s="40" t="s">
        <v>30</v>
      </c>
      <c r="B27" s="87"/>
      <c r="C27" s="2"/>
      <c r="D27" s="2"/>
      <c r="E27" s="2"/>
      <c r="F27" s="2"/>
      <c r="G27" s="2"/>
      <c r="H27" s="2"/>
      <c r="I27" s="23">
        <f>SUM(C27:H27)/6</f>
        <v>0</v>
      </c>
      <c r="J27" s="48" t="s">
        <v>56</v>
      </c>
      <c r="K27" s="65"/>
      <c r="L27" s="67"/>
      <c r="M27" s="4"/>
    </row>
    <row r="28" spans="1:13" ht="15" customHeight="1">
      <c r="A28" s="98" t="s">
        <v>53</v>
      </c>
      <c r="B28" s="99"/>
      <c r="C28" s="53"/>
      <c r="D28" s="41" t="str">
        <f>IF(D26&lt;=C26+D27-C32, "YES", "NO")</f>
        <v>YES</v>
      </c>
      <c r="E28" s="41" t="str">
        <f>IF(E26&lt;=D26+E27-D32, "YES", "NO")</f>
        <v>YES</v>
      </c>
      <c r="F28" s="41" t="str">
        <f>IF(F26&lt;=E26+F27-E32, "YES", "NO")</f>
        <v>YES</v>
      </c>
      <c r="G28" s="41" t="str">
        <f>IF(G26&lt;=F26+G27-F32, "YES", "NO")</f>
        <v>YES</v>
      </c>
      <c r="H28" s="41" t="str">
        <f>IF(H26&lt;=G26+H27-G32, "YES", "NO")</f>
        <v>YES</v>
      </c>
      <c r="I28" s="55"/>
      <c r="J28" s="49" t="s">
        <v>57</v>
      </c>
      <c r="K28" s="100" t="s">
        <v>65</v>
      </c>
      <c r="L28" s="100"/>
      <c r="M28" s="26"/>
    </row>
    <row r="29" spans="1:13" ht="14.25" customHeight="1">
      <c r="A29" s="82" t="s">
        <v>19</v>
      </c>
      <c r="B29" s="83"/>
      <c r="C29" s="101"/>
      <c r="D29" s="83"/>
      <c r="E29" s="83"/>
      <c r="F29" s="83"/>
      <c r="G29" s="83"/>
      <c r="H29" s="83"/>
      <c r="I29" s="102"/>
      <c r="J29" s="45"/>
      <c r="K29" s="100"/>
      <c r="L29" s="100"/>
      <c r="M29" s="26"/>
    </row>
    <row r="30" spans="1:13" ht="14.25" customHeight="1">
      <c r="A30" s="62" t="s">
        <v>20</v>
      </c>
      <c r="B30" s="63"/>
      <c r="C30" s="63"/>
      <c r="D30" s="63"/>
      <c r="E30" s="63"/>
      <c r="F30" s="63"/>
      <c r="G30" s="63"/>
      <c r="H30" s="63"/>
      <c r="I30" s="64"/>
      <c r="J30" s="45"/>
      <c r="K30" s="100"/>
      <c r="L30" s="100"/>
      <c r="M30" s="26"/>
    </row>
    <row r="31" spans="1:13" ht="15" customHeight="1">
      <c r="A31" s="37"/>
      <c r="B31" s="36" t="s">
        <v>2</v>
      </c>
      <c r="C31" s="36" t="s">
        <v>3</v>
      </c>
      <c r="D31" s="36" t="s">
        <v>4</v>
      </c>
      <c r="E31" s="36" t="s">
        <v>5</v>
      </c>
      <c r="F31" s="36" t="s">
        <v>6</v>
      </c>
      <c r="G31" s="36" t="s">
        <v>7</v>
      </c>
      <c r="H31" s="36" t="s">
        <v>8</v>
      </c>
      <c r="I31" s="38" t="s">
        <v>18</v>
      </c>
      <c r="J31" s="45"/>
      <c r="K31" s="100"/>
      <c r="L31" s="100"/>
      <c r="M31" s="26"/>
    </row>
    <row r="32" spans="1:13" ht="25.5" customHeight="1" thickBot="1">
      <c r="A32" s="42" t="s">
        <v>19</v>
      </c>
      <c r="B32" s="43" t="s">
        <v>26</v>
      </c>
      <c r="C32" s="3"/>
      <c r="D32" s="3"/>
      <c r="E32" s="3"/>
      <c r="F32" s="3"/>
      <c r="G32" s="3"/>
      <c r="H32" s="3"/>
      <c r="I32" s="27">
        <f>IF(C32&gt;0, SUM(C32:H32)/6, IF(D32&gt;0, SUM(C32:H32)/5, IF(E32&gt;0, SUM(C32:H32)/4, IF(F32&gt;0, SUM(C32:H32)/3, SUM(C32:H32)/2))))</f>
        <v>0</v>
      </c>
      <c r="J32" s="50" t="s">
        <v>58</v>
      </c>
      <c r="K32" s="51" t="s">
        <v>61</v>
      </c>
      <c r="L32" s="52" t="str">
        <f>IF(AND(I32&gt;=2.25,B4="GRADUATE (DOCTORATE)"),"MET",IF(AND(I32&gt;=3,B4="GRADUATE (SPECIALIST)"),"MET",IF(AND(I32&gt;B4=3.75,B4="GRADUATE (MASTER'S)"),"MET",IF(I32&gt;=7.5,"MET","NOT MET"))))</f>
        <v>NOT MET</v>
      </c>
      <c r="M32" s="28"/>
    </row>
    <row r="33" spans="1:13" s="5" customFormat="1" ht="12" customHeight="1" thickBot="1">
      <c r="A33" s="4"/>
      <c r="B33" s="4"/>
      <c r="C33" s="4"/>
      <c r="D33" s="4"/>
      <c r="E33" s="4"/>
      <c r="F33" s="4"/>
      <c r="G33" s="4"/>
      <c r="H33" s="4"/>
      <c r="I33" s="4"/>
      <c r="J33" s="4"/>
      <c r="K33" s="31"/>
      <c r="L33" s="32"/>
      <c r="M33" s="4"/>
    </row>
    <row r="34" spans="1:13" ht="15" customHeight="1">
      <c r="A34" s="92" t="s">
        <v>54</v>
      </c>
      <c r="B34" s="93"/>
      <c r="C34" s="93"/>
      <c r="D34" s="93"/>
      <c r="E34" s="93"/>
      <c r="F34" s="93"/>
      <c r="G34" s="93"/>
      <c r="H34" s="93"/>
      <c r="I34" s="94"/>
      <c r="J34" s="1"/>
      <c r="M34" s="1"/>
    </row>
    <row r="35" spans="1:13" ht="32.25" customHeight="1" thickBot="1">
      <c r="A35" s="95"/>
      <c r="B35" s="96"/>
      <c r="C35" s="96"/>
      <c r="D35" s="96"/>
      <c r="E35" s="96"/>
      <c r="F35" s="96"/>
      <c r="G35" s="96"/>
      <c r="H35" s="96"/>
      <c r="I35" s="97"/>
      <c r="J35" s="1"/>
      <c r="K35" s="24"/>
      <c r="L35" s="29"/>
      <c r="M35" s="1"/>
    </row>
    <row r="36" spans="1:13" ht="12" customHeight="1">
      <c r="A36" s="30"/>
      <c r="B36" s="30"/>
      <c r="C36" s="30"/>
      <c r="D36" s="30"/>
      <c r="E36" s="30"/>
      <c r="F36" s="30"/>
      <c r="G36" s="30"/>
      <c r="H36" s="30"/>
      <c r="I36" s="30"/>
      <c r="J36" s="1"/>
      <c r="K36" s="24"/>
      <c r="L36" s="29"/>
      <c r="M36" s="1"/>
    </row>
    <row r="37" spans="1:13" ht="42" customHeight="1">
      <c r="C37" s="90" t="s">
        <v>63</v>
      </c>
      <c r="D37" s="90"/>
      <c r="E37" s="90"/>
      <c r="F37" s="90"/>
      <c r="G37" s="90"/>
      <c r="H37" s="90"/>
    </row>
    <row r="38" spans="1:13" ht="21" customHeight="1">
      <c r="C38" s="91" t="s">
        <v>44</v>
      </c>
      <c r="D38" s="91"/>
      <c r="E38" s="91" t="s">
        <v>45</v>
      </c>
      <c r="F38" s="91"/>
      <c r="G38" s="91" t="s">
        <v>46</v>
      </c>
      <c r="H38" s="91"/>
    </row>
    <row r="39" spans="1:13">
      <c r="C39" s="88" t="s">
        <v>47</v>
      </c>
      <c r="D39" s="88"/>
      <c r="E39" s="88">
        <v>9.4</v>
      </c>
      <c r="F39" s="88"/>
      <c r="G39" s="88">
        <v>7.5</v>
      </c>
      <c r="H39" s="88"/>
    </row>
    <row r="40" spans="1:13">
      <c r="C40" s="88" t="s">
        <v>48</v>
      </c>
      <c r="D40" s="88"/>
      <c r="E40" s="88">
        <v>9.4</v>
      </c>
      <c r="F40" s="88"/>
      <c r="G40" s="88">
        <v>7.5</v>
      </c>
      <c r="H40" s="88"/>
    </row>
    <row r="41" spans="1:13">
      <c r="C41" s="88" t="s">
        <v>49</v>
      </c>
      <c r="D41" s="88"/>
      <c r="E41" s="88">
        <v>9.4</v>
      </c>
      <c r="F41" s="88"/>
      <c r="G41" s="88">
        <v>7.5</v>
      </c>
      <c r="H41" s="88"/>
    </row>
    <row r="42" spans="1:13">
      <c r="C42" s="88" t="s">
        <v>50</v>
      </c>
      <c r="D42" s="88"/>
      <c r="E42" s="88">
        <v>4.7</v>
      </c>
      <c r="F42" s="88"/>
      <c r="G42" s="88">
        <v>3.75</v>
      </c>
      <c r="H42" s="88"/>
    </row>
    <row r="43" spans="1:13">
      <c r="C43" s="88" t="s">
        <v>51</v>
      </c>
      <c r="D43" s="88"/>
      <c r="E43" s="88">
        <v>3.75</v>
      </c>
      <c r="F43" s="88"/>
      <c r="G43" s="88">
        <v>3</v>
      </c>
      <c r="H43" s="88"/>
    </row>
    <row r="44" spans="1:13">
      <c r="C44" s="88" t="s">
        <v>52</v>
      </c>
      <c r="D44" s="88"/>
      <c r="E44" s="88">
        <v>2.8</v>
      </c>
      <c r="F44" s="88"/>
      <c r="G44" s="88">
        <v>2.25</v>
      </c>
      <c r="H44" s="88"/>
    </row>
  </sheetData>
  <sheetProtection algorithmName="SHA-512" hashValue="zgisSfVZ7vYSTWKv05ZgRSdl09UYCYjoRcJtfRyiXsa9h60Gmk6FquVFbKZFXQp/zRhmNjqv9UT6YB0EYyG/gQ==" saltValue="AmZsoftcvAjv+ckJErgCMQ==" spinCount="100000" sheet="1" selectLockedCells="1"/>
  <mergeCells count="40">
    <mergeCell ref="A34:I35"/>
    <mergeCell ref="A28:B28"/>
    <mergeCell ref="K28:L31"/>
    <mergeCell ref="A29:I29"/>
    <mergeCell ref="C37:H37"/>
    <mergeCell ref="C38:D38"/>
    <mergeCell ref="E38:F38"/>
    <mergeCell ref="G38:H38"/>
    <mergeCell ref="C39:D39"/>
    <mergeCell ref="E39:F39"/>
    <mergeCell ref="G39:H39"/>
    <mergeCell ref="C44:D44"/>
    <mergeCell ref="E44:F44"/>
    <mergeCell ref="G44:H44"/>
    <mergeCell ref="C40:D40"/>
    <mergeCell ref="E40:F40"/>
    <mergeCell ref="G40:H40"/>
    <mergeCell ref="C42:D42"/>
    <mergeCell ref="E42:F42"/>
    <mergeCell ref="G42:H42"/>
    <mergeCell ref="C43:D43"/>
    <mergeCell ref="E43:F43"/>
    <mergeCell ref="G43:H43"/>
    <mergeCell ref="C41:D41"/>
    <mergeCell ref="E41:F41"/>
    <mergeCell ref="G41:H41"/>
    <mergeCell ref="A30:I30"/>
    <mergeCell ref="K26:K27"/>
    <mergeCell ref="L26:L27"/>
    <mergeCell ref="A1:I1"/>
    <mergeCell ref="B2:I2"/>
    <mergeCell ref="B3:G3"/>
    <mergeCell ref="B4:I4"/>
    <mergeCell ref="A5:I5"/>
    <mergeCell ref="A15:I15"/>
    <mergeCell ref="A21:I21"/>
    <mergeCell ref="A22:I22"/>
    <mergeCell ref="B24:B27"/>
    <mergeCell ref="K9:L11"/>
    <mergeCell ref="K18:L19"/>
  </mergeCells>
  <dataValidations count="2">
    <dataValidation operator="greaterThanOrEqual" allowBlank="1" showInputMessage="1" showErrorMessage="1" sqref="C26:H26" xr:uid="{655D6270-95BE-4ABE-9C85-17D6AA64A323}"/>
    <dataValidation type="list" allowBlank="1" showInputMessage="1" showErrorMessage="1" sqref="B4:I4" xr:uid="{58669721-92DE-4002-9871-BCEA033D6F46}">
      <formula1>"UNDERGRADUATE (ASSOCIATE), UNDERGRADUATE (BACHELOR'S), GRADUATE (MASTER'S), GRADUATE (SPECIALIST), GRADUATE (DOCTORATE)"</formula1>
    </dataValidation>
  </dataValidations>
  <pageMargins left="0.7" right="0.7" top="0.75" bottom="0.7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Stephanie Dolan</cp:lastModifiedBy>
  <cp:lastPrinted>2024-01-17T20:28:58Z</cp:lastPrinted>
  <dcterms:created xsi:type="dcterms:W3CDTF">2023-01-25T18:22:43Z</dcterms:created>
  <dcterms:modified xsi:type="dcterms:W3CDTF">2024-03-21T20:52:02Z</dcterms:modified>
</cp:coreProperties>
</file>